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530"/>
  <workbookPr/>
  <mc:AlternateContent xmlns:mc="http://schemas.openxmlformats.org/markup-compatibility/2006">
    <mc:Choice Requires="x15">
      <x15ac:absPath xmlns:x15ac="http://schemas.microsoft.com/office/spreadsheetml/2010/11/ac" url="D:\DoPrace\Data\2020\Parkovisko Hlboka\priprava\sutaz_realizacia\VykazVymer\vykaz_vymer_IIetepa\II.etapa\edit\"/>
    </mc:Choice>
  </mc:AlternateContent>
  <xr:revisionPtr revIDLastSave="0" documentId="13_ncr:1_{819A0405-BDEC-4AB8-B968-8BC6C8C42403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 II.etapa" sheetId="3" r:id="rId1"/>
  </sheets>
  <definedNames>
    <definedName name="_xlnm.Print_Area" localSheetId="0">' II.etapa'!$A$1:$G$67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0" i="3" l="1"/>
  <c r="E19" i="3"/>
  <c r="E64" i="3" l="1"/>
  <c r="E65" i="3" s="1"/>
  <c r="E66" i="3" s="1"/>
  <c r="E22" i="3" l="1"/>
  <c r="E28" i="3" l="1"/>
  <c r="E39" i="3" l="1"/>
  <c r="E13" i="3"/>
  <c r="E12" i="3"/>
  <c r="E10" i="3"/>
  <c r="G47" i="3" l="1"/>
  <c r="G48" i="3" l="1"/>
  <c r="G49" i="3" s="1"/>
  <c r="G50" i="3" s="1"/>
  <c r="G51" i="3" l="1"/>
</calcChain>
</file>

<file path=xl/sharedStrings.xml><?xml version="1.0" encoding="utf-8"?>
<sst xmlns="http://schemas.openxmlformats.org/spreadsheetml/2006/main" count="147" uniqueCount="100">
  <si>
    <t>ks</t>
  </si>
  <si>
    <t>Trvalkové záhony</t>
  </si>
  <si>
    <t>Popis činnosti</t>
  </si>
  <si>
    <t>m.j.</t>
  </si>
  <si>
    <t>množstvo</t>
  </si>
  <si>
    <t xml:space="preserve">      j.c.  €</t>
  </si>
  <si>
    <t>spolu €</t>
  </si>
  <si>
    <r>
      <t>m</t>
    </r>
    <r>
      <rPr>
        <vertAlign val="superscript"/>
        <sz val="10"/>
        <rFont val="Arial"/>
        <family val="2"/>
        <charset val="238"/>
      </rPr>
      <t>2</t>
    </r>
  </si>
  <si>
    <t>výsadba</t>
  </si>
  <si>
    <t>ostatné práce</t>
  </si>
  <si>
    <r>
      <t>zaliatie rastlín vodou jednotlivo, plochy do 20 m</t>
    </r>
    <r>
      <rPr>
        <vertAlign val="superscript"/>
        <sz val="10"/>
        <rFont val="Arial"/>
        <family val="2"/>
        <charset val="238"/>
      </rPr>
      <t>2</t>
    </r>
    <r>
      <rPr>
        <vertAlign val="superscript"/>
        <sz val="10"/>
        <color indexed="10"/>
        <rFont val="Arial"/>
        <family val="2"/>
        <charset val="238"/>
      </rPr>
      <t xml:space="preserve"> </t>
    </r>
  </si>
  <si>
    <r>
      <t>m</t>
    </r>
    <r>
      <rPr>
        <vertAlign val="superscript"/>
        <sz val="10"/>
        <rFont val="Arial"/>
        <family val="2"/>
        <charset val="238"/>
      </rPr>
      <t>3</t>
    </r>
  </si>
  <si>
    <t>Materiál</t>
  </si>
  <si>
    <t>dodávka rastlinného materiálu (zoznam je uvedený nižšie)</t>
  </si>
  <si>
    <t xml:space="preserve">drvená kôra ihličnatých stromov </t>
  </si>
  <si>
    <t>dodávka konštrukcie na stromy /sada 3 koly, latky, úväzy)</t>
  </si>
  <si>
    <t>m</t>
  </si>
  <si>
    <t>kg</t>
  </si>
  <si>
    <t>dovoz substrátu (do 30 km)</t>
  </si>
  <si>
    <t>t</t>
  </si>
  <si>
    <t>dovoz vody do 6000 m</t>
  </si>
  <si>
    <t>Práce spolu</t>
  </si>
  <si>
    <t xml:space="preserve">Špecifikácia materiálu </t>
  </si>
  <si>
    <t>Spolu</t>
  </si>
  <si>
    <t>DPH 20 %</t>
  </si>
  <si>
    <t>CELKOM</t>
  </si>
  <si>
    <t>počet</t>
  </si>
  <si>
    <r>
      <t>Hĺbenie jamiek pre vysadzovanie rastlín s výmenou pôdy nad 50 do 100 % v rov. al. na svahu do 1:5 v objeme nad 0,4 do 1,0 m</t>
    </r>
    <r>
      <rPr>
        <vertAlign val="superscript"/>
        <sz val="10"/>
        <rFont val="Arial"/>
        <family val="2"/>
        <charset val="238"/>
      </rPr>
      <t xml:space="preserve">3 </t>
    </r>
    <r>
      <rPr>
        <sz val="10"/>
        <rFont val="Arial"/>
        <family val="2"/>
        <charset val="238"/>
      </rPr>
      <t>(stromy)</t>
    </r>
  </si>
  <si>
    <t>Hĺbenie jamiek pre vysadzovanie rastlín bez výmeny pôdy do 0,01 m3 (trvalky)</t>
  </si>
  <si>
    <t>Presun hmôt pre sadovnícke úpravy vodorovne do 5000 m</t>
  </si>
  <si>
    <t>druh</t>
  </si>
  <si>
    <t>Zoznam rastlinného materiálu</t>
  </si>
  <si>
    <t>hydrogél  (300 g na 1 strom)</t>
  </si>
  <si>
    <t>hnojivo tableta 10 g (3 tbl na 1 strom)</t>
  </si>
  <si>
    <t xml:space="preserve">starostlivosť o založené vegetačné prvky po dobu 1 mesiaca </t>
  </si>
  <si>
    <t xml:space="preserve">dodávku a inštalácia perforovaných chráničiek s integrovanými zámkami proti poškodeniu koreňových krčkov stromov  kosením </t>
  </si>
  <si>
    <t>zhotovenie obalu kmeňa z trstinovej rohože v rov. al. na svahu do 1:5</t>
  </si>
  <si>
    <t>dodávka trstinová rohož</t>
  </si>
  <si>
    <t>183403153.S</t>
  </si>
  <si>
    <t>183101321.S</t>
  </si>
  <si>
    <t>m2</t>
  </si>
  <si>
    <t>184807111</t>
  </si>
  <si>
    <t>184807112</t>
  </si>
  <si>
    <t xml:space="preserve">Dodávka a osadenie flexibilnej perforovanej drenážnej rúrky z PVC D 65 mm (2 m na 1 strom)  </t>
  </si>
  <si>
    <t>založenie záhonov na výsadbu trvaliek</t>
  </si>
  <si>
    <t>183205113.S</t>
  </si>
  <si>
    <t xml:space="preserve">Založenie záhonu s urovnaním v rovine alebo na svahu do 1:5 v hornine 4   </t>
  </si>
  <si>
    <t xml:space="preserve">Obrobenie pôdy hrabaním v rovine alebo na svahu do 1:5 (2x) </t>
  </si>
  <si>
    <t>183101111.S</t>
  </si>
  <si>
    <t>Výsadba dreviny s balom do vopred vyhĺbenej jamky so zaliatím, v rov. al. na svahu do 1:5 pri priemere balu nad 600 do 800 mm (stromy)</t>
  </si>
  <si>
    <t>183101116.S</t>
  </si>
  <si>
    <t xml:space="preserve">Zakotvenie dreviny troma a viac kolmi pri priemere kolov do 100 mm pri dĺžke kolov do 2 m do 3 m   </t>
  </si>
  <si>
    <t>184202112.S</t>
  </si>
  <si>
    <t xml:space="preserve">Výsadba kvetín do pripravovanej pôdy so zaliatím s jednoduchými koreňami trvaliek   </t>
  </si>
  <si>
    <t>183204112.S</t>
  </si>
  <si>
    <t>184501111.S</t>
  </si>
  <si>
    <t>NP1</t>
  </si>
  <si>
    <t>185804311.S</t>
  </si>
  <si>
    <t>184921116.S</t>
  </si>
  <si>
    <t>998231311.S</t>
  </si>
  <si>
    <t>M1</t>
  </si>
  <si>
    <t>M2</t>
  </si>
  <si>
    <t>M3</t>
  </si>
  <si>
    <t>M4</t>
  </si>
  <si>
    <t>M5</t>
  </si>
  <si>
    <t>M6</t>
  </si>
  <si>
    <t>M7</t>
  </si>
  <si>
    <t>M8</t>
  </si>
  <si>
    <t>M9</t>
  </si>
  <si>
    <t>M10</t>
  </si>
  <si>
    <t>M11</t>
  </si>
  <si>
    <t>M12</t>
  </si>
  <si>
    <t>M13</t>
  </si>
  <si>
    <t xml:space="preserve">Ochrana stromu debnením pred poškodením stavebnou činnosťou - odstránenie   </t>
  </si>
  <si>
    <t>185851111.S</t>
  </si>
  <si>
    <t>dodávka vody (opakovanie 3x)</t>
  </si>
  <si>
    <t>dovoz vody do 6000 m (opakovanie 3x)</t>
  </si>
  <si>
    <r>
      <t>zaliatie rastlín vodou jednotlivo, plochy do 20 m</t>
    </r>
    <r>
      <rPr>
        <vertAlign val="superscript"/>
        <sz val="10"/>
        <rFont val="Arial"/>
        <family val="2"/>
        <charset val="238"/>
      </rPr>
      <t>2</t>
    </r>
    <r>
      <rPr>
        <vertAlign val="superscript"/>
        <sz val="10"/>
        <color indexed="10"/>
        <rFont val="Arial"/>
        <family val="2"/>
        <charset val="238"/>
      </rPr>
      <t xml:space="preserve"> </t>
    </r>
    <r>
      <rPr>
        <sz val="10"/>
        <rFont val="Arial"/>
        <family val="2"/>
        <charset val="238"/>
      </rPr>
      <t>(opakovanie 3x)</t>
    </r>
  </si>
  <si>
    <t>184401112.S</t>
  </si>
  <si>
    <t xml:space="preserve"> vyzdvihnutie dreviny na presadenie s balom, pri priemere balu pri priemre balu nad 800 do 1000mm</t>
  </si>
  <si>
    <t>184502115.S</t>
  </si>
  <si>
    <r>
      <t>Hĺbenie jamiek pre vysadzovanie rastlín s výmenou pôdy nad 50 do 100 % v rov. al. na svahu do 1:5 v objeme nad 1,0 do 2,0 m</t>
    </r>
    <r>
      <rPr>
        <vertAlign val="superscript"/>
        <sz val="10"/>
        <rFont val="Arial"/>
        <family val="2"/>
        <charset val="238"/>
      </rPr>
      <t xml:space="preserve">3 </t>
    </r>
    <r>
      <rPr>
        <sz val="10"/>
        <rFont val="Arial"/>
        <family val="2"/>
        <charset val="238"/>
      </rPr>
      <t>(stromy)</t>
    </r>
  </si>
  <si>
    <t>183101322.S</t>
  </si>
  <si>
    <t>Výsadba dreviny s balom do vopred vyhĺbenej jamky so zaliatím, v rov. al. na svahu do 1:5 pri priemere balu nad 800 do 1000 mm (stromy)</t>
  </si>
  <si>
    <t>preprava stromov na presadenie v rámci mesta do vzdialenosti do 6 km</t>
  </si>
  <si>
    <t xml:space="preserve">Ochrana stromu debnením pred poškodením stavebnou činnosťou - zhotovenie (2x18 m2)   </t>
  </si>
  <si>
    <t>Položenie mulčovacej kôry
v rovine alebo na svahu</t>
  </si>
  <si>
    <t>Acer campestre - javor poľný</t>
  </si>
  <si>
    <t xml:space="preserve">Hypericum calycinum -ľubovník kalíškatý </t>
  </si>
  <si>
    <t>presadenie stromov</t>
  </si>
  <si>
    <t>príprava dreviny na presadenie, pri priemere balu nad 800 do 1000mm</t>
  </si>
  <si>
    <t>dodávka stromového sustrátu 40 % neílová humózna zemina s kompostom a bez rašeliny, 35 % - štrk frakcia 32/64 mm a 25 % piesok (stromy v parkoviskách)</t>
  </si>
  <si>
    <t>Vybudovanie parkovacích miest na sídlisku Hlboká – II. etapa</t>
  </si>
  <si>
    <t>Stromy - obvod kmeňa 35/40 cm, so založenou korunkou vo výške 2,50 m</t>
  </si>
  <si>
    <t xml:space="preserve">práce spojené s presádzaním (ošetrenie korún stromov, odstránenie poškodených a suchých konárov, redukčný rez, zviazanie a rozviazanie rastlín, ošetrenie koreňov nožom a stimulátorom) </t>
  </si>
  <si>
    <t>set</t>
  </si>
  <si>
    <t xml:space="preserve">dodávka kamennej drviny do drenážnej rúry frakcia 8/16 mm s dovozom </t>
  </si>
  <si>
    <t>dodávka vody (strom 50 l, trvalka 2 l)</t>
  </si>
  <si>
    <t>VÝKAZ VÝMER</t>
  </si>
  <si>
    <t>materiál potrebný pri presádzaní (juta, povrazy, stimulátor)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</si>
</sst>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color indexed="17"/>
      <name val="Arial"/>
      <family val="2"/>
      <charset val="238"/>
    </font>
    <font>
      <vertAlign val="superscript"/>
      <sz val="10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indexed="8"/>
      <name val="Arial"/>
      <family val="2"/>
      <charset val="238"/>
    </font>
    <font>
      <vertAlign val="superscript"/>
      <sz val="10"/>
      <color indexed="10"/>
      <name val="Arial"/>
      <family val="2"/>
      <charset val="238"/>
    </font>
    <font>
      <sz val="10"/>
      <color rgb="FFFF0000"/>
      <name val="Arial"/>
      <family val="2"/>
      <charset val="238"/>
    </font>
    <font>
      <b/>
      <i/>
      <sz val="10"/>
      <name val="Arial"/>
      <family val="2"/>
      <charset val="238"/>
    </font>
    <font>
      <b/>
      <i/>
      <sz val="11"/>
      <color theme="1"/>
      <name val="Calibri"/>
      <family val="2"/>
      <charset val="238"/>
      <scheme val="minor"/>
    </font>
    <font>
      <sz val="8"/>
      <name val="Arial"/>
      <family val="2"/>
      <charset val="238"/>
    </font>
    <font>
      <sz val="10"/>
      <color rgb="FF00000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1">
    <xf numFmtId="0" fontId="0" fillId="0" borderId="0"/>
  </cellStyleXfs>
  <cellXfs count="120">
    <xf numFmtId="0" fontId="0" fillId="0" borderId="0" xfId="0"/>
    <xf numFmtId="0" fontId="0" fillId="0" borderId="1" xfId="0" applyBorder="1"/>
    <xf numFmtId="0" fontId="2" fillId="0" borderId="1" xfId="0" applyFont="1" applyBorder="1" applyAlignment="1">
      <alignment horizontal="center"/>
    </xf>
    <xf numFmtId="0" fontId="2" fillId="0" borderId="1" xfId="0" applyFont="1" applyBorder="1"/>
    <xf numFmtId="49" fontId="3" fillId="2" borderId="1" xfId="0" applyNumberFormat="1" applyFont="1" applyFill="1" applyBorder="1" applyAlignment="1">
      <alignment horizontal="center" wrapText="1"/>
    </xf>
    <xf numFmtId="49" fontId="4" fillId="3" borderId="1" xfId="0" applyNumberFormat="1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wrapText="1"/>
    </xf>
    <xf numFmtId="0" fontId="4" fillId="3" borderId="1" xfId="0" applyFont="1" applyFill="1" applyBorder="1" applyAlignment="1">
      <alignment horizontal="center" wrapText="1"/>
    </xf>
    <xf numFmtId="3" fontId="4" fillId="3" borderId="1" xfId="0" applyNumberFormat="1" applyFont="1" applyFill="1" applyBorder="1" applyAlignment="1">
      <alignment horizontal="right" wrapText="1"/>
    </xf>
    <xf numFmtId="164" fontId="4" fillId="3" borderId="1" xfId="0" applyNumberFormat="1" applyFont="1" applyFill="1" applyBorder="1" applyAlignment="1">
      <alignment horizontal="right" wrapText="1"/>
    </xf>
    <xf numFmtId="4" fontId="4" fillId="3" borderId="1" xfId="0" applyNumberFormat="1" applyFont="1" applyFill="1" applyBorder="1" applyAlignment="1">
      <alignment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wrapText="1"/>
    </xf>
    <xf numFmtId="0" fontId="4" fillId="0" borderId="1" xfId="0" applyFont="1" applyFill="1" applyBorder="1" applyAlignment="1">
      <alignment horizontal="center" wrapText="1"/>
    </xf>
    <xf numFmtId="164" fontId="4" fillId="0" borderId="1" xfId="0" applyNumberFormat="1" applyFont="1" applyFill="1" applyBorder="1" applyAlignment="1">
      <alignment horizontal="right" wrapText="1"/>
    </xf>
    <xf numFmtId="4" fontId="4" fillId="0" borderId="1" xfId="0" applyNumberFormat="1" applyFont="1" applyFill="1" applyBorder="1" applyAlignment="1">
      <alignment horizontal="right" wrapText="1"/>
    </xf>
    <xf numFmtId="0" fontId="4" fillId="0" borderId="1" xfId="0" applyNumberFormat="1" applyFont="1" applyFill="1" applyBorder="1" applyAlignment="1">
      <alignment horizontal="left" vertical="center" wrapText="1"/>
    </xf>
    <xf numFmtId="0" fontId="4" fillId="0" borderId="1" xfId="0" applyNumberFormat="1" applyFont="1" applyFill="1" applyBorder="1" applyAlignment="1">
      <alignment horizontal="center" wrapText="1"/>
    </xf>
    <xf numFmtId="0" fontId="7" fillId="0" borderId="1" xfId="0" applyFont="1" applyFill="1" applyBorder="1"/>
    <xf numFmtId="164" fontId="4" fillId="0" borderId="3" xfId="0" applyNumberFormat="1" applyFont="1" applyFill="1" applyBorder="1" applyAlignment="1">
      <alignment wrapText="1"/>
    </xf>
    <xf numFmtId="3" fontId="7" fillId="0" borderId="1" xfId="0" applyNumberFormat="1" applyFont="1" applyBorder="1"/>
    <xf numFmtId="164" fontId="7" fillId="0" borderId="4" xfId="0" applyNumberFormat="1" applyFont="1" applyBorder="1" applyAlignment="1">
      <alignment wrapText="1"/>
    </xf>
    <xf numFmtId="0" fontId="8" fillId="0" borderId="6" xfId="0" applyFont="1" applyFill="1" applyBorder="1" applyAlignment="1">
      <alignment wrapText="1"/>
    </xf>
    <xf numFmtId="0" fontId="8" fillId="0" borderId="1" xfId="0" applyFont="1" applyFill="1" applyBorder="1" applyAlignment="1">
      <alignment horizontal="center" wrapText="1"/>
    </xf>
    <xf numFmtId="4" fontId="8" fillId="0" borderId="1" xfId="0" applyNumberFormat="1" applyFont="1" applyFill="1" applyBorder="1" applyAlignment="1">
      <alignment wrapText="1"/>
    </xf>
    <xf numFmtId="164" fontId="8" fillId="0" borderId="1" xfId="0" applyNumberFormat="1" applyFont="1" applyFill="1" applyBorder="1" applyAlignment="1">
      <alignment wrapText="1"/>
    </xf>
    <xf numFmtId="4" fontId="7" fillId="0" borderId="1" xfId="0" applyNumberFormat="1" applyFont="1" applyFill="1" applyBorder="1" applyAlignment="1">
      <alignment horizontal="right" wrapText="1"/>
    </xf>
    <xf numFmtId="164" fontId="7" fillId="0" borderId="4" xfId="0" applyNumberFormat="1" applyFont="1" applyFill="1" applyBorder="1" applyAlignment="1">
      <alignment horizontal="right" wrapText="1"/>
    </xf>
    <xf numFmtId="0" fontId="4" fillId="0" borderId="4" xfId="0" applyFont="1" applyFill="1" applyBorder="1" applyAlignment="1">
      <alignment horizontal="left" wrapText="1"/>
    </xf>
    <xf numFmtId="49" fontId="4" fillId="0" borderId="1" xfId="0" applyNumberFormat="1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wrapText="1"/>
    </xf>
    <xf numFmtId="4" fontId="3" fillId="0" borderId="1" xfId="0" applyNumberFormat="1" applyFont="1" applyBorder="1" applyAlignment="1">
      <alignment wrapText="1"/>
    </xf>
    <xf numFmtId="49" fontId="4" fillId="2" borderId="1" xfId="0" applyNumberFormat="1" applyFont="1" applyFill="1" applyBorder="1" applyAlignment="1">
      <alignment horizontal="center" wrapText="1"/>
    </xf>
    <xf numFmtId="0" fontId="3" fillId="2" borderId="1" xfId="0" applyFont="1" applyFill="1" applyBorder="1" applyAlignment="1">
      <alignment wrapText="1"/>
    </xf>
    <xf numFmtId="0" fontId="4" fillId="0" borderId="1" xfId="0" applyNumberFormat="1" applyFont="1" applyFill="1" applyBorder="1" applyAlignment="1">
      <alignment horizontal="left" wrapText="1"/>
    </xf>
    <xf numFmtId="4" fontId="4" fillId="0" borderId="1" xfId="0" applyNumberFormat="1" applyFont="1" applyFill="1" applyBorder="1" applyAlignment="1">
      <alignment wrapText="1"/>
    </xf>
    <xf numFmtId="164" fontId="7" fillId="0" borderId="7" xfId="0" applyNumberFormat="1" applyFont="1" applyFill="1" applyBorder="1" applyAlignment="1">
      <alignment horizontal="right" wrapText="1"/>
    </xf>
    <xf numFmtId="4" fontId="4" fillId="0" borderId="1" xfId="0" applyNumberFormat="1" applyFont="1" applyBorder="1" applyAlignment="1">
      <alignment wrapText="1"/>
    </xf>
    <xf numFmtId="164" fontId="4" fillId="0" borderId="2" xfId="0" applyNumberFormat="1" applyFont="1" applyFill="1" applyBorder="1" applyAlignment="1">
      <alignment horizontal="right" wrapText="1"/>
    </xf>
    <xf numFmtId="0" fontId="4" fillId="4" borderId="1" xfId="0" applyNumberFormat="1" applyFont="1" applyFill="1" applyBorder="1" applyAlignment="1">
      <alignment horizontal="center" wrapText="1"/>
    </xf>
    <xf numFmtId="4" fontId="4" fillId="0" borderId="2" xfId="0" applyNumberFormat="1" applyFont="1" applyFill="1" applyBorder="1" applyAlignment="1">
      <alignment horizontal="right" wrapText="1"/>
    </xf>
    <xf numFmtId="4" fontId="7" fillId="0" borderId="7" xfId="0" applyNumberFormat="1" applyFont="1" applyFill="1" applyBorder="1" applyAlignment="1">
      <alignment horizontal="right" wrapText="1"/>
    </xf>
    <xf numFmtId="4" fontId="4" fillId="4" borderId="1" xfId="0" applyNumberFormat="1" applyFont="1" applyFill="1" applyBorder="1" applyAlignment="1">
      <alignment horizontal="right" wrapText="1"/>
    </xf>
    <xf numFmtId="164" fontId="7" fillId="0" borderId="1" xfId="0" applyNumberFormat="1" applyFont="1" applyBorder="1" applyAlignment="1">
      <alignment wrapText="1"/>
    </xf>
    <xf numFmtId="0" fontId="7" fillId="0" borderId="4" xfId="0" applyNumberFormat="1" applyFont="1" applyFill="1" applyBorder="1" applyAlignment="1">
      <alignment horizontal="center" wrapText="1"/>
    </xf>
    <xf numFmtId="49" fontId="10" fillId="0" borderId="1" xfId="0" applyNumberFormat="1" applyFont="1" applyFill="1" applyBorder="1" applyAlignment="1">
      <alignment horizontal="center"/>
    </xf>
    <xf numFmtId="0" fontId="10" fillId="0" borderId="1" xfId="0" applyFont="1" applyBorder="1" applyAlignment="1">
      <alignment wrapText="1"/>
    </xf>
    <xf numFmtId="3" fontId="4" fillId="0" borderId="1" xfId="0" applyNumberFormat="1" applyFont="1" applyFill="1" applyBorder="1" applyAlignment="1">
      <alignment horizontal="right" wrapText="1"/>
    </xf>
    <xf numFmtId="4" fontId="11" fillId="0" borderId="1" xfId="0" applyNumberFormat="1" applyFont="1" applyBorder="1" applyAlignment="1">
      <alignment wrapText="1"/>
    </xf>
    <xf numFmtId="49" fontId="10" fillId="0" borderId="0" xfId="0" applyNumberFormat="1" applyFont="1" applyFill="1" applyBorder="1" applyAlignment="1">
      <alignment horizontal="center"/>
    </xf>
    <xf numFmtId="0" fontId="4" fillId="0" borderId="0" xfId="0" applyNumberFormat="1" applyFont="1" applyFill="1" applyBorder="1" applyAlignment="1">
      <alignment horizontal="center" wrapText="1"/>
    </xf>
    <xf numFmtId="164" fontId="4" fillId="0" borderId="0" xfId="0" applyNumberFormat="1" applyFont="1" applyFill="1" applyBorder="1" applyAlignment="1">
      <alignment horizontal="right" wrapText="1"/>
    </xf>
    <xf numFmtId="49" fontId="4" fillId="0" borderId="0" xfId="0" applyNumberFormat="1" applyFont="1" applyFill="1" applyBorder="1" applyAlignment="1">
      <alignment horizontal="center" wrapText="1"/>
    </xf>
    <xf numFmtId="0" fontId="3" fillId="0" borderId="8" xfId="0" applyFont="1" applyFill="1" applyBorder="1" applyAlignment="1">
      <alignment wrapText="1"/>
    </xf>
    <xf numFmtId="0" fontId="4" fillId="0" borderId="9" xfId="0" applyFont="1" applyFill="1" applyBorder="1" applyAlignment="1">
      <alignment horizontal="center" wrapText="1"/>
    </xf>
    <xf numFmtId="3" fontId="4" fillId="0" borderId="9" xfId="0" applyNumberFormat="1" applyFont="1" applyFill="1" applyBorder="1" applyAlignment="1">
      <alignment horizontal="right" wrapText="1"/>
    </xf>
    <xf numFmtId="164" fontId="4" fillId="0" borderId="9" xfId="0" applyNumberFormat="1" applyFont="1" applyFill="1" applyBorder="1" applyAlignment="1">
      <alignment horizontal="right" wrapText="1"/>
    </xf>
    <xf numFmtId="4" fontId="4" fillId="0" borderId="10" xfId="0" applyNumberFormat="1" applyFont="1" applyFill="1" applyBorder="1" applyAlignment="1">
      <alignment wrapText="1"/>
    </xf>
    <xf numFmtId="0" fontId="3" fillId="0" borderId="11" xfId="0" applyFont="1" applyFill="1" applyBorder="1" applyAlignment="1">
      <alignment wrapText="1"/>
    </xf>
    <xf numFmtId="0" fontId="4" fillId="0" borderId="0" xfId="0" applyFont="1" applyBorder="1" applyAlignment="1">
      <alignment horizontal="center" wrapText="1"/>
    </xf>
    <xf numFmtId="3" fontId="4" fillId="0" borderId="0" xfId="0" applyNumberFormat="1" applyFont="1" applyBorder="1" applyAlignment="1">
      <alignment horizontal="right" wrapText="1"/>
    </xf>
    <xf numFmtId="4" fontId="4" fillId="0" borderId="12" xfId="0" applyNumberFormat="1" applyFont="1" applyBorder="1" applyAlignment="1">
      <alignment wrapText="1"/>
    </xf>
    <xf numFmtId="0" fontId="3" fillId="0" borderId="13" xfId="0" applyFont="1" applyFill="1" applyBorder="1" applyAlignment="1">
      <alignment wrapText="1"/>
    </xf>
    <xf numFmtId="0" fontId="4" fillId="0" borderId="14" xfId="0" applyFont="1" applyBorder="1" applyAlignment="1">
      <alignment horizontal="center" wrapText="1"/>
    </xf>
    <xf numFmtId="3" fontId="4" fillId="0" borderId="14" xfId="0" applyNumberFormat="1" applyFont="1" applyBorder="1" applyAlignment="1">
      <alignment horizontal="right" wrapText="1"/>
    </xf>
    <xf numFmtId="164" fontId="4" fillId="0" borderId="14" xfId="0" applyNumberFormat="1" applyFont="1" applyFill="1" applyBorder="1" applyAlignment="1">
      <alignment horizontal="right" wrapText="1"/>
    </xf>
    <xf numFmtId="4" fontId="3" fillId="0" borderId="15" xfId="0" applyNumberFormat="1" applyFont="1" applyBorder="1" applyAlignment="1">
      <alignment wrapText="1"/>
    </xf>
    <xf numFmtId="164" fontId="7" fillId="0" borderId="4" xfId="0" applyNumberFormat="1" applyFont="1" applyFill="1" applyBorder="1" applyAlignment="1">
      <alignment wrapText="1"/>
    </xf>
    <xf numFmtId="164" fontId="4" fillId="0" borderId="1" xfId="0" applyNumberFormat="1" applyFont="1" applyFill="1" applyBorder="1" applyAlignment="1">
      <alignment wrapText="1"/>
    </xf>
    <xf numFmtId="3" fontId="0" fillId="0" borderId="1" xfId="0" applyNumberFormat="1" applyBorder="1"/>
    <xf numFmtId="0" fontId="4" fillId="0" borderId="1" xfId="0" applyFont="1" applyBorder="1" applyAlignment="1">
      <alignment wrapText="1"/>
    </xf>
    <xf numFmtId="49" fontId="3" fillId="0" borderId="1" xfId="0" applyNumberFormat="1" applyFont="1" applyFill="1" applyBorder="1" applyAlignment="1">
      <alignment horizontal="center" wrapText="1"/>
    </xf>
    <xf numFmtId="4" fontId="0" fillId="0" borderId="1" xfId="0" applyNumberFormat="1" applyBorder="1"/>
    <xf numFmtId="4" fontId="12" fillId="0" borderId="1" xfId="0" applyNumberFormat="1" applyFont="1" applyBorder="1"/>
    <xf numFmtId="0" fontId="7" fillId="0" borderId="1" xfId="0" applyNumberFormat="1" applyFont="1" applyFill="1" applyBorder="1" applyAlignment="1">
      <alignment horizontal="center" wrapText="1"/>
    </xf>
    <xf numFmtId="0" fontId="4" fillId="0" borderId="3" xfId="0" applyNumberFormat="1" applyFont="1" applyFill="1" applyBorder="1" applyAlignment="1">
      <alignment horizontal="left" wrapText="1"/>
    </xf>
    <xf numFmtId="0" fontId="4" fillId="0" borderId="3" xfId="0" applyFont="1" applyFill="1" applyBorder="1" applyAlignment="1">
      <alignment horizontal="left" wrapText="1"/>
    </xf>
    <xf numFmtId="0" fontId="1" fillId="0" borderId="1" xfId="0" applyFont="1" applyBorder="1" applyAlignment="1">
      <alignment wrapText="1"/>
    </xf>
    <xf numFmtId="0" fontId="7" fillId="0" borderId="1" xfId="0" applyFont="1" applyFill="1" applyBorder="1" applyAlignment="1">
      <alignment horizontal="left" wrapText="1"/>
    </xf>
    <xf numFmtId="0" fontId="7" fillId="0" borderId="1" xfId="0" applyFont="1" applyBorder="1"/>
    <xf numFmtId="0" fontId="8" fillId="0" borderId="17" xfId="0" applyFont="1" applyBorder="1" applyAlignment="1">
      <alignment horizontal="center"/>
    </xf>
    <xf numFmtId="4" fontId="7" fillId="0" borderId="17" xfId="0" applyNumberFormat="1" applyFont="1" applyFill="1" applyBorder="1" applyAlignment="1">
      <alignment wrapText="1"/>
    </xf>
    <xf numFmtId="164" fontId="7" fillId="0" borderId="17" xfId="0" applyNumberFormat="1" applyFont="1" applyBorder="1" applyAlignment="1">
      <alignment wrapText="1"/>
    </xf>
    <xf numFmtId="0" fontId="8" fillId="0" borderId="1" xfId="0" applyFont="1" applyBorder="1" applyAlignment="1">
      <alignment horizontal="center"/>
    </xf>
    <xf numFmtId="4" fontId="7" fillId="0" borderId="1" xfId="0" applyNumberFormat="1" applyFont="1" applyFill="1" applyBorder="1" applyAlignment="1">
      <alignment wrapText="1"/>
    </xf>
    <xf numFmtId="0" fontId="3" fillId="0" borderId="0" xfId="0" applyFont="1" applyFill="1" applyBorder="1" applyAlignment="1">
      <alignment wrapText="1"/>
    </xf>
    <xf numFmtId="4" fontId="3" fillId="0" borderId="0" xfId="0" applyNumberFormat="1" applyFont="1" applyBorder="1" applyAlignment="1">
      <alignment wrapText="1"/>
    </xf>
    <xf numFmtId="1" fontId="4" fillId="0" borderId="5" xfId="0" applyNumberFormat="1" applyFont="1" applyFill="1" applyBorder="1" applyAlignment="1">
      <alignment horizontal="center" vertical="center" wrapText="1"/>
    </xf>
    <xf numFmtId="4" fontId="8" fillId="0" borderId="0" xfId="0" applyNumberFormat="1" applyFont="1" applyFill="1" applyBorder="1" applyAlignment="1">
      <alignment wrapText="1"/>
    </xf>
    <xf numFmtId="0" fontId="4" fillId="0" borderId="5" xfId="0" applyNumberFormat="1" applyFont="1" applyFill="1" applyBorder="1" applyAlignment="1">
      <alignment horizontal="center" wrapText="1"/>
    </xf>
    <xf numFmtId="0" fontId="7" fillId="0" borderId="18" xfId="0" applyFont="1" applyFill="1" applyBorder="1" applyAlignment="1">
      <alignment horizontal="left" wrapText="1"/>
    </xf>
    <xf numFmtId="0" fontId="7" fillId="0" borderId="17" xfId="0" applyNumberFormat="1" applyFont="1" applyFill="1" applyBorder="1" applyAlignment="1">
      <alignment horizontal="center" wrapText="1"/>
    </xf>
    <xf numFmtId="164" fontId="7" fillId="0" borderId="19" xfId="0" applyNumberFormat="1" applyFont="1" applyBorder="1" applyAlignment="1">
      <alignment wrapText="1"/>
    </xf>
    <xf numFmtId="0" fontId="4" fillId="0" borderId="0" xfId="0" applyFont="1" applyFill="1" applyBorder="1" applyAlignment="1">
      <alignment horizontal="center" wrapText="1"/>
    </xf>
    <xf numFmtId="3" fontId="4" fillId="0" borderId="0" xfId="0" applyNumberFormat="1" applyFont="1" applyFill="1" applyBorder="1" applyAlignment="1">
      <alignment horizontal="right" wrapText="1"/>
    </xf>
    <xf numFmtId="4" fontId="11" fillId="0" borderId="0" xfId="0" applyNumberFormat="1" applyFont="1" applyBorder="1" applyAlignment="1">
      <alignment wrapText="1"/>
    </xf>
    <xf numFmtId="0" fontId="13" fillId="0" borderId="0" xfId="0" applyFont="1" applyBorder="1" applyAlignment="1">
      <alignment wrapText="1"/>
    </xf>
    <xf numFmtId="4" fontId="1" fillId="0" borderId="1" xfId="0" applyNumberFormat="1" applyFont="1" applyBorder="1"/>
    <xf numFmtId="0" fontId="4" fillId="0" borderId="1" xfId="0" applyFont="1" applyFill="1" applyBorder="1" applyAlignment="1">
      <alignment horizontal="right" wrapText="1"/>
    </xf>
    <xf numFmtId="49" fontId="4" fillId="3" borderId="1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164" fontId="7" fillId="0" borderId="0" xfId="0" applyNumberFormat="1" applyFont="1" applyBorder="1" applyAlignment="1">
      <alignment wrapText="1"/>
    </xf>
    <xf numFmtId="0" fontId="0" fillId="0" borderId="0" xfId="0" applyBorder="1" applyAlignment="1">
      <alignment horizontal="center"/>
    </xf>
    <xf numFmtId="0" fontId="7" fillId="0" borderId="0" xfId="0" applyFont="1" applyBorder="1" applyAlignment="1">
      <alignment horizontal="center"/>
    </xf>
    <xf numFmtId="39" fontId="4" fillId="0" borderId="0" xfId="0" applyNumberFormat="1" applyFont="1" applyBorder="1" applyAlignment="1" applyProtection="1">
      <alignment horizontal="right" wrapText="1"/>
      <protection locked="0"/>
    </xf>
    <xf numFmtId="0" fontId="2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left" wrapText="1"/>
    </xf>
    <xf numFmtId="0" fontId="2" fillId="0" borderId="1" xfId="0" applyFont="1" applyBorder="1" applyAlignment="1">
      <alignment wrapText="1"/>
    </xf>
    <xf numFmtId="0" fontId="1" fillId="0" borderId="0" xfId="0" applyFont="1" applyAlignment="1">
      <alignment wrapText="1"/>
    </xf>
    <xf numFmtId="0" fontId="0" fillId="0" borderId="1" xfId="0" applyBorder="1" applyAlignment="1">
      <alignment wrapText="1"/>
    </xf>
    <xf numFmtId="0" fontId="0" fillId="0" borderId="0" xfId="0" applyAlignment="1">
      <alignment wrapText="1"/>
    </xf>
    <xf numFmtId="0" fontId="14" fillId="0" borderId="1" xfId="0" applyFont="1" applyBorder="1" applyAlignment="1">
      <alignment vertical="center" wrapText="1"/>
    </xf>
    <xf numFmtId="0" fontId="7" fillId="0" borderId="1" xfId="0" applyNumberFormat="1" applyFont="1" applyFill="1" applyBorder="1" applyAlignment="1">
      <alignment horizontal="right" wrapText="1"/>
    </xf>
    <xf numFmtId="4" fontId="8" fillId="0" borderId="6" xfId="0" applyNumberFormat="1" applyFont="1" applyFill="1" applyBorder="1" applyAlignment="1">
      <alignment wrapText="1"/>
    </xf>
    <xf numFmtId="3" fontId="0" fillId="0" borderId="1" xfId="0" applyNumberFormat="1" applyFill="1" applyBorder="1"/>
    <xf numFmtId="3" fontId="7" fillId="0" borderId="1" xfId="0" applyNumberFormat="1" applyFont="1" applyFill="1" applyBorder="1"/>
    <xf numFmtId="0" fontId="0" fillId="0" borderId="0" xfId="0" applyFill="1" applyAlignment="1">
      <alignment horizontal="center"/>
    </xf>
    <xf numFmtId="0" fontId="0" fillId="0" borderId="0" xfId="0" applyFill="1"/>
    <xf numFmtId="0" fontId="4" fillId="0" borderId="16" xfId="0" applyNumberFormat="1" applyFont="1" applyFill="1" applyBorder="1" applyAlignment="1">
      <alignment horizontal="left" wrapText="1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67"/>
  <sheetViews>
    <sheetView tabSelected="1" topLeftCell="A22" zoomScale="115" zoomScaleNormal="115" workbookViewId="0">
      <selection activeCell="E64" sqref="E64"/>
    </sheetView>
  </sheetViews>
  <sheetFormatPr defaultRowHeight="15" x14ac:dyDescent="0.25"/>
  <cols>
    <col min="1" max="1" width="4.85546875" style="101" customWidth="1"/>
    <col min="2" max="2" width="12.28515625" customWidth="1"/>
    <col min="3" max="3" width="37.7109375" style="111" customWidth="1"/>
    <col min="4" max="4" width="6.5703125" customWidth="1"/>
    <col min="6" max="6" width="10.85546875" customWidth="1"/>
    <col min="7" max="7" width="9.7109375" bestFit="1" customWidth="1"/>
  </cols>
  <sheetData>
    <row r="1" spans="1:7" x14ac:dyDescent="0.25">
      <c r="C1" s="109" t="s">
        <v>98</v>
      </c>
    </row>
    <row r="2" spans="1:7" x14ac:dyDescent="0.25">
      <c r="A2"/>
      <c r="C2" t="s">
        <v>92</v>
      </c>
    </row>
    <row r="3" spans="1:7" ht="26.25" x14ac:dyDescent="0.25">
      <c r="A3" s="4"/>
      <c r="B3" s="4"/>
      <c r="C3" s="4" t="s">
        <v>2</v>
      </c>
      <c r="D3" s="4" t="s">
        <v>3</v>
      </c>
      <c r="E3" s="4" t="s">
        <v>4</v>
      </c>
      <c r="F3" s="4" t="s">
        <v>5</v>
      </c>
      <c r="G3" s="4" t="s">
        <v>6</v>
      </c>
    </row>
    <row r="4" spans="1:7" x14ac:dyDescent="0.25">
      <c r="A4" s="99"/>
      <c r="B4" s="5"/>
      <c r="C4" s="6" t="s">
        <v>44</v>
      </c>
      <c r="D4" s="7"/>
      <c r="E4" s="8"/>
      <c r="F4" s="9"/>
      <c r="G4" s="9"/>
    </row>
    <row r="5" spans="1:7" ht="26.25" x14ac:dyDescent="0.25">
      <c r="A5" s="100">
        <v>1</v>
      </c>
      <c r="B5" s="11" t="s">
        <v>45</v>
      </c>
      <c r="C5" s="12" t="s">
        <v>46</v>
      </c>
      <c r="D5" s="13" t="s">
        <v>7</v>
      </c>
      <c r="E5" s="98">
        <v>81.400000000000006</v>
      </c>
      <c r="F5" s="14"/>
      <c r="G5" s="15"/>
    </row>
    <row r="6" spans="1:7" ht="26.25" x14ac:dyDescent="0.25">
      <c r="A6" s="100">
        <v>2</v>
      </c>
      <c r="B6" s="11" t="s">
        <v>38</v>
      </c>
      <c r="C6" s="12" t="s">
        <v>47</v>
      </c>
      <c r="D6" s="13" t="s">
        <v>40</v>
      </c>
      <c r="E6" s="98">
        <v>162.80000000000001</v>
      </c>
      <c r="F6" s="14"/>
      <c r="G6" s="15"/>
    </row>
    <row r="7" spans="1:7" x14ac:dyDescent="0.25">
      <c r="A7" s="99"/>
      <c r="B7" s="5"/>
      <c r="C7" s="6" t="s">
        <v>8</v>
      </c>
      <c r="D7" s="7"/>
      <c r="E7" s="8"/>
      <c r="F7" s="9"/>
      <c r="G7" s="10"/>
    </row>
    <row r="8" spans="1:7" ht="52.5" x14ac:dyDescent="0.25">
      <c r="A8" s="100">
        <v>3</v>
      </c>
      <c r="B8" s="11" t="s">
        <v>39</v>
      </c>
      <c r="C8" s="16" t="s">
        <v>27</v>
      </c>
      <c r="D8" s="17" t="s">
        <v>0</v>
      </c>
      <c r="E8" s="18">
        <v>3</v>
      </c>
      <c r="F8" s="19"/>
      <c r="G8" s="15"/>
    </row>
    <row r="9" spans="1:7" ht="26.25" x14ac:dyDescent="0.25">
      <c r="A9" s="100">
        <v>4</v>
      </c>
      <c r="B9" s="11" t="s">
        <v>48</v>
      </c>
      <c r="C9" s="34" t="s">
        <v>28</v>
      </c>
      <c r="D9" s="17" t="s">
        <v>0</v>
      </c>
      <c r="E9" s="47">
        <v>732</v>
      </c>
      <c r="F9" s="67"/>
      <c r="G9" s="15"/>
    </row>
    <row r="10" spans="1:7" ht="51.75" x14ac:dyDescent="0.25">
      <c r="A10" s="100">
        <v>5</v>
      </c>
      <c r="B10" s="11" t="s">
        <v>50</v>
      </c>
      <c r="C10" s="107" t="s">
        <v>49</v>
      </c>
      <c r="D10" s="17" t="s">
        <v>0</v>
      </c>
      <c r="E10" s="69">
        <f>E8</f>
        <v>3</v>
      </c>
      <c r="F10" s="70"/>
      <c r="G10" s="15"/>
    </row>
    <row r="11" spans="1:7" ht="26.25" x14ac:dyDescent="0.25">
      <c r="A11" s="100">
        <v>6</v>
      </c>
      <c r="B11" s="11" t="s">
        <v>54</v>
      </c>
      <c r="C11" s="107" t="s">
        <v>53</v>
      </c>
      <c r="D11" s="17" t="s">
        <v>0</v>
      </c>
      <c r="E11" s="47">
        <v>732</v>
      </c>
      <c r="F11" s="68"/>
      <c r="G11" s="15"/>
    </row>
    <row r="12" spans="1:7" ht="26.25" customHeight="1" x14ac:dyDescent="0.25">
      <c r="A12" s="100">
        <v>7</v>
      </c>
      <c r="B12" s="11" t="s">
        <v>52</v>
      </c>
      <c r="C12" s="34" t="s">
        <v>51</v>
      </c>
      <c r="D12" s="13" t="s">
        <v>0</v>
      </c>
      <c r="E12" s="20">
        <f>E8</f>
        <v>3</v>
      </c>
      <c r="F12" s="21"/>
      <c r="G12" s="15"/>
    </row>
    <row r="13" spans="1:7" ht="26.25" x14ac:dyDescent="0.25">
      <c r="A13" s="100">
        <v>8</v>
      </c>
      <c r="B13" s="11" t="s">
        <v>55</v>
      </c>
      <c r="C13" s="12" t="s">
        <v>36</v>
      </c>
      <c r="D13" s="13" t="s">
        <v>7</v>
      </c>
      <c r="E13" s="20">
        <f>E8</f>
        <v>3</v>
      </c>
      <c r="F13" s="14"/>
      <c r="G13" s="15"/>
    </row>
    <row r="14" spans="1:7" x14ac:dyDescent="0.25">
      <c r="A14" s="99"/>
      <c r="B14" s="5"/>
      <c r="C14" s="6" t="s">
        <v>89</v>
      </c>
      <c r="D14" s="7"/>
      <c r="E14" s="8"/>
      <c r="F14" s="9"/>
      <c r="G14" s="10"/>
    </row>
    <row r="15" spans="1:7" ht="26.25" x14ac:dyDescent="0.25">
      <c r="A15" s="100">
        <v>9</v>
      </c>
      <c r="B15" s="89" t="s">
        <v>78</v>
      </c>
      <c r="C15" s="78" t="s">
        <v>90</v>
      </c>
      <c r="D15" s="74" t="s">
        <v>0</v>
      </c>
      <c r="E15" s="113">
        <v>5</v>
      </c>
      <c r="F15" s="43"/>
      <c r="G15" s="26"/>
    </row>
    <row r="16" spans="1:7" ht="38.25" x14ac:dyDescent="0.25">
      <c r="A16" s="100">
        <v>10</v>
      </c>
      <c r="B16" s="1" t="s">
        <v>80</v>
      </c>
      <c r="C16" s="112" t="s">
        <v>79</v>
      </c>
      <c r="D16" s="74" t="s">
        <v>0</v>
      </c>
      <c r="E16" s="113">
        <v>5</v>
      </c>
      <c r="F16" s="1"/>
      <c r="G16" s="26"/>
    </row>
    <row r="17" spans="1:7" ht="52.5" x14ac:dyDescent="0.25">
      <c r="A17" s="100">
        <v>11</v>
      </c>
      <c r="B17" s="11" t="s">
        <v>82</v>
      </c>
      <c r="C17" s="16" t="s">
        <v>81</v>
      </c>
      <c r="D17" s="17" t="s">
        <v>0</v>
      </c>
      <c r="E17" s="18">
        <v>5</v>
      </c>
      <c r="F17" s="19"/>
      <c r="G17" s="15"/>
    </row>
    <row r="18" spans="1:7" ht="51.75" x14ac:dyDescent="0.25">
      <c r="A18" s="100">
        <v>12</v>
      </c>
      <c r="B18" s="11" t="s">
        <v>50</v>
      </c>
      <c r="C18" s="107" t="s">
        <v>83</v>
      </c>
      <c r="D18" s="17" t="s">
        <v>0</v>
      </c>
      <c r="E18" s="115">
        <v>5</v>
      </c>
      <c r="F18" s="70"/>
      <c r="G18" s="15"/>
    </row>
    <row r="19" spans="1:7" ht="39" x14ac:dyDescent="0.25">
      <c r="A19" s="100">
        <v>13</v>
      </c>
      <c r="B19" s="11" t="s">
        <v>52</v>
      </c>
      <c r="C19" s="34" t="s">
        <v>51</v>
      </c>
      <c r="D19" s="13" t="s">
        <v>0</v>
      </c>
      <c r="E19" s="116">
        <f>E15</f>
        <v>5</v>
      </c>
      <c r="F19" s="21"/>
      <c r="G19" s="15"/>
    </row>
    <row r="20" spans="1:7" ht="26.25" x14ac:dyDescent="0.25">
      <c r="A20" s="100"/>
      <c r="B20" s="11" t="s">
        <v>55</v>
      </c>
      <c r="C20" s="12" t="s">
        <v>36</v>
      </c>
      <c r="D20" s="13" t="s">
        <v>7</v>
      </c>
      <c r="E20" s="116">
        <f>E15</f>
        <v>5</v>
      </c>
      <c r="F20" s="14"/>
      <c r="G20" s="15"/>
    </row>
    <row r="21" spans="1:7" ht="26.25" x14ac:dyDescent="0.25">
      <c r="A21" s="100">
        <v>14</v>
      </c>
      <c r="B21" s="1"/>
      <c r="C21" s="12" t="s">
        <v>84</v>
      </c>
      <c r="D21" s="39" t="s">
        <v>19</v>
      </c>
      <c r="E21" s="35">
        <v>10</v>
      </c>
      <c r="F21" s="43"/>
      <c r="G21" s="35"/>
    </row>
    <row r="22" spans="1:7" ht="65.25" customHeight="1" x14ac:dyDescent="0.25">
      <c r="A22" s="100">
        <v>15</v>
      </c>
      <c r="B22" s="1"/>
      <c r="C22" s="12" t="s">
        <v>94</v>
      </c>
      <c r="D22" s="13" t="s">
        <v>0</v>
      </c>
      <c r="E22" s="116">
        <f>E18</f>
        <v>5</v>
      </c>
      <c r="F22" s="21"/>
      <c r="G22" s="15"/>
    </row>
    <row r="23" spans="1:7" x14ac:dyDescent="0.25">
      <c r="A23" s="99"/>
      <c r="B23" s="5"/>
      <c r="C23" s="6" t="s">
        <v>9</v>
      </c>
      <c r="D23" s="7"/>
      <c r="E23" s="8"/>
      <c r="F23" s="9"/>
      <c r="G23" s="10"/>
    </row>
    <row r="24" spans="1:7" ht="30" customHeight="1" x14ac:dyDescent="0.25">
      <c r="A24" s="100">
        <v>16</v>
      </c>
      <c r="B24" s="11" t="s">
        <v>57</v>
      </c>
      <c r="C24" s="22" t="s">
        <v>10</v>
      </c>
      <c r="D24" s="23" t="s">
        <v>11</v>
      </c>
      <c r="E24" s="24">
        <v>1.6140000000000001</v>
      </c>
      <c r="F24" s="25"/>
      <c r="G24" s="26"/>
    </row>
    <row r="25" spans="1:7" ht="26.25" x14ac:dyDescent="0.25">
      <c r="A25" s="100">
        <v>17</v>
      </c>
      <c r="B25" s="17" t="s">
        <v>58</v>
      </c>
      <c r="C25" s="28" t="s">
        <v>86</v>
      </c>
      <c r="D25" s="13" t="s">
        <v>7</v>
      </c>
      <c r="E25" s="98">
        <v>81.400000000000006</v>
      </c>
      <c r="F25" s="27"/>
      <c r="G25" s="26"/>
    </row>
    <row r="26" spans="1:7" ht="26.25" x14ac:dyDescent="0.25">
      <c r="A26" s="100">
        <v>18</v>
      </c>
      <c r="B26" s="17" t="s">
        <v>59</v>
      </c>
      <c r="C26" s="12" t="s">
        <v>29</v>
      </c>
      <c r="D26" s="13" t="s">
        <v>19</v>
      </c>
      <c r="E26" s="15">
        <v>44.7</v>
      </c>
      <c r="F26" s="14"/>
      <c r="G26" s="26"/>
    </row>
    <row r="27" spans="1:7" ht="36" customHeight="1" x14ac:dyDescent="0.25">
      <c r="A27" s="100">
        <v>19</v>
      </c>
      <c r="B27" s="11" t="s">
        <v>41</v>
      </c>
      <c r="C27" s="76" t="s">
        <v>85</v>
      </c>
      <c r="D27" s="13" t="s">
        <v>7</v>
      </c>
      <c r="E27" s="14">
        <v>36</v>
      </c>
      <c r="F27" s="14"/>
      <c r="G27" s="26"/>
    </row>
    <row r="28" spans="1:7" ht="27" customHeight="1" x14ac:dyDescent="0.25">
      <c r="A28" s="100">
        <v>20</v>
      </c>
      <c r="B28" s="11" t="s">
        <v>42</v>
      </c>
      <c r="C28" s="76" t="s">
        <v>73</v>
      </c>
      <c r="D28" s="13" t="s">
        <v>7</v>
      </c>
      <c r="E28" s="14">
        <f>E27</f>
        <v>36</v>
      </c>
      <c r="F28" s="14"/>
      <c r="G28" s="26"/>
    </row>
    <row r="29" spans="1:7" x14ac:dyDescent="0.25">
      <c r="A29" s="100"/>
      <c r="B29" s="29"/>
      <c r="C29" s="30"/>
      <c r="D29" s="13"/>
      <c r="E29" s="14"/>
      <c r="F29" s="14"/>
      <c r="G29" s="31"/>
    </row>
    <row r="30" spans="1:7" ht="26.25" x14ac:dyDescent="0.25">
      <c r="A30" s="32"/>
      <c r="B30" s="32"/>
      <c r="C30" s="33" t="s">
        <v>12</v>
      </c>
      <c r="D30" s="4" t="s">
        <v>3</v>
      </c>
      <c r="E30" s="4" t="s">
        <v>4</v>
      </c>
      <c r="F30" s="4" t="s">
        <v>5</v>
      </c>
      <c r="G30" s="4" t="s">
        <v>6</v>
      </c>
    </row>
    <row r="31" spans="1:7" ht="26.25" x14ac:dyDescent="0.25">
      <c r="A31" s="100">
        <v>21</v>
      </c>
      <c r="B31" s="17" t="s">
        <v>60</v>
      </c>
      <c r="C31" s="75" t="s">
        <v>13</v>
      </c>
      <c r="D31" s="17"/>
      <c r="E31" s="14">
        <v>1</v>
      </c>
      <c r="F31" s="15"/>
      <c r="G31" s="35"/>
    </row>
    <row r="32" spans="1:7" x14ac:dyDescent="0.25">
      <c r="A32" s="100">
        <v>22</v>
      </c>
      <c r="B32" s="17" t="s">
        <v>61</v>
      </c>
      <c r="C32" s="75" t="s">
        <v>14</v>
      </c>
      <c r="D32" s="17" t="s">
        <v>11</v>
      </c>
      <c r="E32" s="14">
        <v>8.14</v>
      </c>
      <c r="F32" s="36"/>
      <c r="G32" s="35"/>
    </row>
    <row r="33" spans="1:7" ht="26.25" x14ac:dyDescent="0.25">
      <c r="A33" s="100">
        <v>23</v>
      </c>
      <c r="B33" s="17" t="s">
        <v>62</v>
      </c>
      <c r="C33" s="75" t="s">
        <v>15</v>
      </c>
      <c r="D33" s="17" t="s">
        <v>0</v>
      </c>
      <c r="E33" s="18">
        <v>3</v>
      </c>
      <c r="F33" s="38"/>
      <c r="G33" s="35"/>
    </row>
    <row r="34" spans="1:7" x14ac:dyDescent="0.25">
      <c r="A34" s="100">
        <v>24</v>
      </c>
      <c r="B34" s="17" t="s">
        <v>63</v>
      </c>
      <c r="C34" s="76" t="s">
        <v>37</v>
      </c>
      <c r="D34" s="17" t="s">
        <v>16</v>
      </c>
      <c r="E34" s="18">
        <v>6</v>
      </c>
      <c r="F34" s="38"/>
      <c r="G34" s="35"/>
    </row>
    <row r="35" spans="1:7" x14ac:dyDescent="0.25">
      <c r="A35" s="100">
        <v>25</v>
      </c>
      <c r="B35" s="17" t="s">
        <v>64</v>
      </c>
      <c r="C35" s="75" t="s">
        <v>32</v>
      </c>
      <c r="D35" s="39" t="s">
        <v>17</v>
      </c>
      <c r="E35" s="40">
        <v>0.9</v>
      </c>
      <c r="F35" s="41"/>
      <c r="G35" s="35"/>
    </row>
    <row r="36" spans="1:7" x14ac:dyDescent="0.25">
      <c r="A36" s="100">
        <v>26</v>
      </c>
      <c r="B36" s="17" t="s">
        <v>65</v>
      </c>
      <c r="C36" s="75" t="s">
        <v>33</v>
      </c>
      <c r="D36" s="80" t="s">
        <v>0</v>
      </c>
      <c r="E36" s="81">
        <v>9</v>
      </c>
      <c r="F36" s="82"/>
      <c r="G36" s="35"/>
    </row>
    <row r="37" spans="1:7" ht="41.25" customHeight="1" x14ac:dyDescent="0.25">
      <c r="A37" s="100">
        <v>27</v>
      </c>
      <c r="B37" s="17" t="s">
        <v>66</v>
      </c>
      <c r="C37" s="75" t="s">
        <v>35</v>
      </c>
      <c r="D37" s="83" t="s">
        <v>0</v>
      </c>
      <c r="E37" s="84">
        <v>3</v>
      </c>
      <c r="F37" s="43"/>
      <c r="G37" s="35"/>
    </row>
    <row r="38" spans="1:7" ht="56.25" customHeight="1" x14ac:dyDescent="0.25">
      <c r="A38" s="100">
        <v>28</v>
      </c>
      <c r="B38" s="17" t="s">
        <v>67</v>
      </c>
      <c r="C38" s="75" t="s">
        <v>91</v>
      </c>
      <c r="D38" s="39" t="s">
        <v>11</v>
      </c>
      <c r="E38" s="37">
        <v>31.3</v>
      </c>
      <c r="F38" s="42"/>
      <c r="G38" s="35"/>
    </row>
    <row r="39" spans="1:7" x14ac:dyDescent="0.25">
      <c r="A39" s="100">
        <v>29</v>
      </c>
      <c r="B39" s="17" t="s">
        <v>68</v>
      </c>
      <c r="C39" s="76" t="s">
        <v>18</v>
      </c>
      <c r="D39" s="39" t="s">
        <v>11</v>
      </c>
      <c r="E39" s="37">
        <f>SUM(E38:E38)</f>
        <v>31.3</v>
      </c>
      <c r="F39" s="43"/>
      <c r="G39" s="35"/>
    </row>
    <row r="40" spans="1:7" ht="39" x14ac:dyDescent="0.25">
      <c r="A40" s="100">
        <v>30</v>
      </c>
      <c r="B40" s="17" t="s">
        <v>69</v>
      </c>
      <c r="C40" s="119" t="s">
        <v>43</v>
      </c>
      <c r="D40" s="44" t="s">
        <v>16</v>
      </c>
      <c r="E40" s="14">
        <v>6</v>
      </c>
      <c r="F40" s="26"/>
      <c r="G40" s="35"/>
    </row>
    <row r="41" spans="1:7" ht="26.25" x14ac:dyDescent="0.25">
      <c r="A41" s="100">
        <v>31</v>
      </c>
      <c r="B41" s="17" t="s">
        <v>70</v>
      </c>
      <c r="C41" s="119" t="s">
        <v>96</v>
      </c>
      <c r="D41" s="44" t="s">
        <v>11</v>
      </c>
      <c r="E41" s="41">
        <v>0.26</v>
      </c>
      <c r="F41" s="26"/>
      <c r="G41" s="35"/>
    </row>
    <row r="42" spans="1:7" ht="18.75" customHeight="1" x14ac:dyDescent="0.25">
      <c r="A42" s="100">
        <v>32</v>
      </c>
      <c r="B42" s="17" t="s">
        <v>71</v>
      </c>
      <c r="C42" s="90" t="s">
        <v>97</v>
      </c>
      <c r="D42" s="91" t="s">
        <v>11</v>
      </c>
      <c r="E42" s="114">
        <v>1.6140000000000001</v>
      </c>
      <c r="F42" s="79"/>
      <c r="G42" s="35"/>
    </row>
    <row r="43" spans="1:7" x14ac:dyDescent="0.25">
      <c r="A43" s="100">
        <v>33</v>
      </c>
      <c r="B43" s="89" t="s">
        <v>74</v>
      </c>
      <c r="C43" s="78" t="s">
        <v>20</v>
      </c>
      <c r="D43" s="74" t="s">
        <v>11</v>
      </c>
      <c r="E43" s="24">
        <v>1.6140000000000001</v>
      </c>
      <c r="F43" s="79"/>
      <c r="G43" s="35"/>
    </row>
    <row r="44" spans="1:7" s="118" customFormat="1" ht="26.25" x14ac:dyDescent="0.25">
      <c r="A44" s="117">
        <v>34</v>
      </c>
      <c r="B44" s="89" t="s">
        <v>72</v>
      </c>
      <c r="C44" s="78" t="s">
        <v>99</v>
      </c>
      <c r="D44" s="74" t="s">
        <v>95</v>
      </c>
      <c r="E44" s="24">
        <v>5</v>
      </c>
      <c r="F44" s="18"/>
      <c r="G44" s="35"/>
    </row>
    <row r="45" spans="1:7" x14ac:dyDescent="0.25">
      <c r="A45" s="100"/>
      <c r="B45" s="45"/>
      <c r="C45" s="46"/>
      <c r="D45" s="13"/>
      <c r="E45" s="47"/>
      <c r="F45" s="14"/>
      <c r="G45" s="48"/>
    </row>
    <row r="46" spans="1:7" ht="15.75" thickBot="1" x14ac:dyDescent="0.3">
      <c r="B46" s="49"/>
      <c r="C46" s="96"/>
      <c r="D46" s="93"/>
      <c r="E46" s="94"/>
      <c r="F46" s="51"/>
      <c r="G46" s="95"/>
    </row>
    <row r="47" spans="1:7" x14ac:dyDescent="0.25">
      <c r="B47" s="52"/>
      <c r="C47" s="53" t="s">
        <v>21</v>
      </c>
      <c r="D47" s="54"/>
      <c r="E47" s="55"/>
      <c r="F47" s="56"/>
      <c r="G47" s="57">
        <f>G29</f>
        <v>0</v>
      </c>
    </row>
    <row r="48" spans="1:7" x14ac:dyDescent="0.25">
      <c r="B48" s="52"/>
      <c r="C48" s="58" t="s">
        <v>22</v>
      </c>
      <c r="D48" s="59"/>
      <c r="E48" s="60"/>
      <c r="F48" s="51"/>
      <c r="G48" s="61">
        <f>G45</f>
        <v>0</v>
      </c>
    </row>
    <row r="49" spans="1:9" x14ac:dyDescent="0.25">
      <c r="B49" s="52"/>
      <c r="C49" s="58" t="s">
        <v>23</v>
      </c>
      <c r="D49" s="59"/>
      <c r="E49" s="60"/>
      <c r="F49" s="51"/>
      <c r="G49" s="61">
        <f>SUM(G47:G48)</f>
        <v>0</v>
      </c>
    </row>
    <row r="50" spans="1:9" x14ac:dyDescent="0.25">
      <c r="B50" s="52"/>
      <c r="C50" s="58" t="s">
        <v>24</v>
      </c>
      <c r="D50" s="59"/>
      <c r="E50" s="60"/>
      <c r="F50" s="51"/>
      <c r="G50" s="61">
        <f>G49*0.2</f>
        <v>0</v>
      </c>
    </row>
    <row r="51" spans="1:9" ht="15.75" thickBot="1" x14ac:dyDescent="0.3">
      <c r="B51" s="52"/>
      <c r="C51" s="62" t="s">
        <v>25</v>
      </c>
      <c r="D51" s="63"/>
      <c r="E51" s="64"/>
      <c r="F51" s="65"/>
      <c r="G51" s="66">
        <f>SUM(G49:G50)</f>
        <v>0</v>
      </c>
    </row>
    <row r="52" spans="1:9" x14ac:dyDescent="0.25">
      <c r="B52" s="52"/>
      <c r="C52" s="85"/>
      <c r="D52" s="59"/>
      <c r="E52" s="60"/>
      <c r="F52" s="51"/>
      <c r="G52" s="86"/>
    </row>
    <row r="53" spans="1:9" x14ac:dyDescent="0.25">
      <c r="A53" s="103"/>
      <c r="B53" s="50"/>
      <c r="C53" s="96"/>
      <c r="D53" s="104"/>
      <c r="E53" s="88"/>
      <c r="F53" s="102"/>
      <c r="G53" s="105"/>
    </row>
    <row r="54" spans="1:9" x14ac:dyDescent="0.25">
      <c r="B54" s="1"/>
      <c r="C54" s="71" t="s">
        <v>31</v>
      </c>
      <c r="D54" s="1"/>
      <c r="E54" s="1"/>
      <c r="F54" s="1"/>
    </row>
    <row r="55" spans="1:9" ht="26.25" x14ac:dyDescent="0.25">
      <c r="B55" s="1"/>
      <c r="C55" s="71" t="s">
        <v>30</v>
      </c>
      <c r="D55" s="71" t="s">
        <v>26</v>
      </c>
      <c r="E55" s="71" t="s">
        <v>5</v>
      </c>
      <c r="F55" s="71" t="s">
        <v>6</v>
      </c>
    </row>
    <row r="56" spans="1:9" ht="30" x14ac:dyDescent="0.25">
      <c r="B56" s="1"/>
      <c r="C56" s="77" t="s">
        <v>93</v>
      </c>
      <c r="D56" s="71"/>
      <c r="E56" s="71"/>
      <c r="F56" s="71"/>
    </row>
    <row r="57" spans="1:9" x14ac:dyDescent="0.25">
      <c r="B57" s="2">
        <v>1</v>
      </c>
      <c r="C57" s="106" t="s">
        <v>87</v>
      </c>
      <c r="D57" s="3">
        <v>3</v>
      </c>
      <c r="E57" s="1"/>
      <c r="F57" s="72"/>
    </row>
    <row r="58" spans="1:9" x14ac:dyDescent="0.25">
      <c r="B58" s="2"/>
      <c r="C58" s="109" t="s">
        <v>1</v>
      </c>
      <c r="D58" s="3"/>
      <c r="E58" s="1"/>
      <c r="F58" s="72"/>
    </row>
    <row r="59" spans="1:9" x14ac:dyDescent="0.25">
      <c r="B59" s="2">
        <v>2</v>
      </c>
      <c r="C59" s="108" t="s">
        <v>88</v>
      </c>
      <c r="D59" s="3">
        <v>732</v>
      </c>
      <c r="E59" s="1"/>
      <c r="F59" s="72"/>
    </row>
    <row r="60" spans="1:9" x14ac:dyDescent="0.25">
      <c r="B60" s="1"/>
      <c r="C60" s="110"/>
      <c r="D60" s="1"/>
      <c r="E60" s="1"/>
      <c r="F60" s="73"/>
    </row>
    <row r="62" spans="1:9" ht="26.25" x14ac:dyDescent="0.25">
      <c r="B62" s="5"/>
      <c r="C62" s="6" t="s">
        <v>34</v>
      </c>
      <c r="D62" s="7"/>
      <c r="E62" s="8"/>
      <c r="F62" s="9"/>
      <c r="G62" s="9"/>
    </row>
    <row r="63" spans="1:9" ht="26.25" x14ac:dyDescent="0.25">
      <c r="B63" s="4"/>
      <c r="C63" s="4" t="s">
        <v>2</v>
      </c>
      <c r="D63" s="4" t="s">
        <v>3</v>
      </c>
      <c r="E63" s="4" t="s">
        <v>4</v>
      </c>
      <c r="F63" s="4" t="s">
        <v>5</v>
      </c>
      <c r="G63" s="4" t="s">
        <v>6</v>
      </c>
    </row>
    <row r="64" spans="1:9" ht="27.75" x14ac:dyDescent="0.25">
      <c r="B64" s="11" t="s">
        <v>57</v>
      </c>
      <c r="C64" s="22" t="s">
        <v>77</v>
      </c>
      <c r="D64" s="23" t="s">
        <v>11</v>
      </c>
      <c r="E64" s="24">
        <f>I64*3</f>
        <v>4.8420000000000005</v>
      </c>
      <c r="F64" s="25"/>
      <c r="G64" s="26"/>
      <c r="I64">
        <v>1.6140000000000001</v>
      </c>
    </row>
    <row r="65" spans="2:7" x14ac:dyDescent="0.25">
      <c r="B65" s="87" t="s">
        <v>56</v>
      </c>
      <c r="C65" s="78" t="s">
        <v>75</v>
      </c>
      <c r="D65" s="74" t="s">
        <v>11</v>
      </c>
      <c r="E65" s="24">
        <f>E64</f>
        <v>4.8420000000000005</v>
      </c>
      <c r="F65" s="79"/>
      <c r="G65" s="26"/>
    </row>
    <row r="66" spans="2:7" x14ac:dyDescent="0.25">
      <c r="B66" s="89" t="s">
        <v>74</v>
      </c>
      <c r="C66" s="78" t="s">
        <v>76</v>
      </c>
      <c r="D66" s="74" t="s">
        <v>11</v>
      </c>
      <c r="E66" s="24">
        <f>E65</f>
        <v>4.8420000000000005</v>
      </c>
      <c r="F66" s="92"/>
      <c r="G66" s="26"/>
    </row>
    <row r="67" spans="2:7" x14ac:dyDescent="0.25">
      <c r="B67" s="1"/>
      <c r="C67" s="110"/>
      <c r="D67" s="1"/>
      <c r="E67" s="1"/>
      <c r="F67" s="1"/>
      <c r="G67" s="97"/>
    </row>
  </sheetData>
  <pageMargins left="0.51181102362204722" right="0.31496062992125984" top="0.74803149606299213" bottom="0.55118110236220474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 II.etapa</vt:lpstr>
      <vt:lpstr>' II.etapa'!Oblasť_tlače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Tamusa</dc:creator>
  <cp:lastModifiedBy>Ing. Andrea Hudcovičová</cp:lastModifiedBy>
  <cp:lastPrinted>2021-04-29T05:10:19Z</cp:lastPrinted>
  <dcterms:created xsi:type="dcterms:W3CDTF">2020-09-03T09:15:08Z</dcterms:created>
  <dcterms:modified xsi:type="dcterms:W3CDTF">2022-01-26T13:40:29Z</dcterms:modified>
</cp:coreProperties>
</file>